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прилож 2" sheetId="1" r:id="rId1"/>
  </sheets>
  <definedNames/>
  <calcPr fullCalcOnLoad="1"/>
</workbook>
</file>

<file path=xl/sharedStrings.xml><?xml version="1.0" encoding="utf-8"?>
<sst xmlns="http://schemas.openxmlformats.org/spreadsheetml/2006/main" count="284" uniqueCount="102">
  <si>
    <t>Наименование</t>
  </si>
  <si>
    <t>Сумма</t>
  </si>
  <si>
    <t>Раздел</t>
  </si>
  <si>
    <t>Целевая статья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</si>
  <si>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</si>
  <si>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</si>
  <si>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</si>
  <si>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</si>
  <si>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</si>
  <si>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</si>
  <si>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</si>
  <si>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</si>
  <si>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</si>
  <si>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</si>
  <si>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</si>
  <si>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</si>
  <si>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</si>
  <si>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</si>
  <si>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</si>
  <si>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</si>
  <si>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</si>
  <si>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</si>
  <si>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</si>
  <si>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</si>
  <si>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</si>
  <si>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</si>
  <si>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</si>
  <si>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</si>
  <si>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</si>
  <si>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</si>
  <si>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</si>
  <si>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</si>
  <si>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</si>
  <si>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</si>
  <si>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</si>
  <si>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795 00 00000</t>
  </si>
  <si>
    <t>Дорожное хозяйство</t>
  </si>
  <si>
    <t>795 00 35 040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</si>
  <si>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</si>
  <si>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</si>
  <si>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</si>
  <si>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</si>
  <si>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t>99 0 35 00000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</si>
  <si>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</si>
  <si>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99 0 35 35102</t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</si>
  <si>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</si>
  <si>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</si>
  <si>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</si>
  <si>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</si>
  <si>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</si>
  <si>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</si>
  <si>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</si>
  <si>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</si>
  <si>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Социальное обеспечение населения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</si>
  <si>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</si>
  <si>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</si>
  <si>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</si>
  <si>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</si>
  <si>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</si>
  <si>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</si>
  <si>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05</t>
  </si>
  <si>
    <t>13</t>
  </si>
  <si>
    <t>11</t>
  </si>
  <si>
    <t>09</t>
  </si>
  <si>
    <t>к решению Совета депутатов</t>
  </si>
  <si>
    <t>Кунашакского сельского поселения</t>
  </si>
  <si>
    <t>Совета депутатов Кунашакского сельского поселения</t>
  </si>
  <si>
    <t xml:space="preserve">Ведомственная структура 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</si>
  <si>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тыс.руб.</t>
    </r>
  </si>
  <si>
    <t>ОБЩЕГОСУДАРСТВЕННЫЕ ВОПРОСЫ</t>
  </si>
  <si>
    <t>ВСЕГО</t>
  </si>
  <si>
    <t>АДМИНИСТРАЦИЯ КУНАШАКСКОГО СЕЛЬСКОГО ПОСЕЛЕНИЯ</t>
  </si>
  <si>
    <t>Ведомство</t>
  </si>
  <si>
    <t>Подраздел</t>
  </si>
  <si>
    <t>Группа вида расхода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</si>
  <si>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</si>
  <si>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 </t>
  </si>
  <si>
    <t>99 0 31 31502</t>
  </si>
  <si>
    <t>99 0 04 09203</t>
  </si>
  <si>
    <t xml:space="preserve">Выполнение других обязательств муниципальных образований </t>
  </si>
  <si>
    <t>795 00 32 070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</si>
  <si>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</si>
  <si>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</si>
  <si>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</si>
  <si>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99 0 04 218001</t>
  </si>
  <si>
    <t>99 0 04 21801</t>
  </si>
  <si>
    <t xml:space="preserve">Национальная безопасность и правоохранительная деятельность </t>
  </si>
  <si>
    <t>79 5 00 32070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</si>
  <si>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</si>
  <si>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</si>
  <si>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</si>
  <si>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</si>
  <si>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07</t>
  </si>
  <si>
    <t>02 0 00 00020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</si>
  <si>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</si>
  <si>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</si>
  <si>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02 0 00 0000</t>
  </si>
  <si>
    <t>"О бюджете Кунашакского сельского поселения на 2017 год"</t>
  </si>
  <si>
    <t>расходов бюджета поселения на 2017 год.</t>
  </si>
  <si>
    <t>Приложение 2</t>
  </si>
  <si>
    <t>и плановые периоды 2018 и 2019гг"</t>
  </si>
  <si>
    <t>19.04.2017г. №8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</si>
</sst>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00000"/>
    <numFmt numFmtId="194" formatCode="#,##0.00_ ;\-#,##0.00\ "/>
    <numFmt numFmtId="195" formatCode="[$-FC19]d\ mmmm\ yyyy\ &quot;г.&quot;"/>
  </numFmts>
  <fonts count="59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7"/>
      <color indexed="10"/>
      <name val="Times New Roman"/>
      <family val="1"/>
    </font>
    <font>
      <i/>
      <sz val="12"/>
      <name val="Times New Roman"/>
      <family val="1"/>
    </font>
    <font>
      <sz val="7"/>
      <color indexed="10"/>
      <name val="Times New Roman"/>
      <family val="1"/>
    </font>
    <font>
      <b/>
      <sz val="12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7"/>
      <color indexed="10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b/>
      <i/>
      <sz val="7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4" fontId="15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2" fontId="56" fillId="34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2" fontId="57" fillId="34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58" fillId="34" borderId="10" xfId="0" applyNumberFormat="1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vertical="top" wrapText="1"/>
    </xf>
    <xf numFmtId="0" fontId="16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H75" sqref="H75"/>
    </sheetView>
  </sheetViews>
  <sheetFormatPr defaultColWidth="9.140625" defaultRowHeight="12.75"/>
  <cols>
    <col min="1" max="1" width="36.00390625" style="0" customWidth="1"/>
    <col min="2" max="2" width="5.28125" style="0" customWidth="1"/>
    <col min="3" max="3" width="5.57421875" style="0" customWidth="1"/>
    <col min="4" max="4" width="7.421875" style="0" customWidth="1"/>
    <col min="5" max="5" width="10.421875" style="0" customWidth="1"/>
    <col min="6" max="6" width="6.421875" style="0" customWidth="1"/>
    <col min="7" max="7" width="9.421875" style="0" customWidth="1"/>
  </cols>
  <sheetData>
    <row r="1" spans="1:8" ht="13.5" customHeight="1">
      <c r="A1" s="57" t="s">
        <v>99</v>
      </c>
      <c r="B1" s="57"/>
      <c r="C1" s="57"/>
      <c r="D1" s="57"/>
      <c r="E1" s="57"/>
      <c r="F1" s="57"/>
      <c r="G1" s="57"/>
      <c r="H1" s="57"/>
    </row>
    <row r="2" spans="1:8" ht="9" customHeight="1">
      <c r="A2" s="58" t="s">
        <v>64</v>
      </c>
      <c r="B2" s="58"/>
      <c r="C2" s="58"/>
      <c r="D2" s="58"/>
      <c r="E2" s="58"/>
      <c r="F2" s="58"/>
      <c r="G2" s="58"/>
      <c r="H2" s="58"/>
    </row>
    <row r="3" spans="1:8" ht="11.25" customHeight="1">
      <c r="A3" s="55" t="s">
        <v>65</v>
      </c>
      <c r="B3" s="55"/>
      <c r="C3" s="55"/>
      <c r="D3" s="55"/>
      <c r="E3" s="55"/>
      <c r="F3" s="55"/>
      <c r="G3" s="55"/>
      <c r="H3" s="55"/>
    </row>
    <row r="4" spans="1:8" ht="11.25" customHeight="1">
      <c r="A4" s="55" t="s">
        <v>66</v>
      </c>
      <c r="B4" s="55"/>
      <c r="C4" s="55"/>
      <c r="D4" s="55"/>
      <c r="E4" s="55"/>
      <c r="F4" s="55"/>
      <c r="G4" s="55"/>
      <c r="H4" s="55"/>
    </row>
    <row r="5" spans="1:8" ht="10.5" customHeight="1">
      <c r="A5" s="55" t="s">
        <v>97</v>
      </c>
      <c r="B5" s="55"/>
      <c r="C5" s="55"/>
      <c r="D5" s="55"/>
      <c r="E5" s="55"/>
      <c r="F5" s="55"/>
      <c r="G5" s="55"/>
      <c r="H5" s="55"/>
    </row>
    <row r="6" spans="1:8" ht="11.25" customHeight="1">
      <c r="A6" s="55" t="s">
        <v>100</v>
      </c>
      <c r="B6" s="55"/>
      <c r="C6" s="55"/>
      <c r="D6" s="55"/>
      <c r="E6" s="55"/>
      <c r="F6" s="55"/>
      <c r="G6" s="55"/>
      <c r="H6" s="55"/>
    </row>
    <row r="7" spans="1:8" ht="10.5" customHeight="1">
      <c r="A7" s="55" t="s">
        <v>101</v>
      </c>
      <c r="B7" s="55"/>
      <c r="C7" s="55"/>
      <c r="D7" s="55"/>
      <c r="E7" s="55"/>
      <c r="F7" s="55"/>
      <c r="G7" s="55"/>
      <c r="H7" s="55"/>
    </row>
    <row r="8" spans="1:8" ht="10.5" customHeight="1">
      <c r="A8" s="56" t="s">
        <v>67</v>
      </c>
      <c r="B8" s="56"/>
      <c r="C8" s="56"/>
      <c r="D8" s="56"/>
      <c r="E8" s="56"/>
      <c r="F8" s="56"/>
      <c r="G8" s="56"/>
      <c r="H8" s="56"/>
    </row>
    <row r="9" spans="1:8" ht="10.5" customHeight="1">
      <c r="A9" s="56" t="s">
        <v>98</v>
      </c>
      <c r="B9" s="56"/>
      <c r="C9" s="56"/>
      <c r="D9" s="56"/>
      <c r="E9" s="56"/>
      <c r="F9" s="56"/>
      <c r="G9" s="56"/>
      <c r="H9" s="56"/>
    </row>
    <row r="10" spans="1:8" ht="10.5" customHeight="1">
      <c r="A10" s="63" t="s">
        <v>68</v>
      </c>
      <c r="B10" s="63"/>
      <c r="C10" s="63"/>
      <c r="D10" s="63"/>
      <c r="E10" s="63"/>
      <c r="F10" s="63"/>
      <c r="G10" s="63"/>
      <c r="H10" s="63"/>
    </row>
    <row r="11" spans="1:8" ht="12.75" customHeight="1">
      <c r="A11" s="59" t="s">
        <v>0</v>
      </c>
      <c r="B11" s="61" t="s">
        <v>72</v>
      </c>
      <c r="C11" s="61" t="s">
        <v>2</v>
      </c>
      <c r="D11" s="61" t="s">
        <v>73</v>
      </c>
      <c r="E11" s="61" t="s">
        <v>3</v>
      </c>
      <c r="F11" s="61" t="s">
        <v>74</v>
      </c>
      <c r="G11" s="60" t="s">
        <v>1</v>
      </c>
      <c r="H11" s="64" t="s">
        <v>4</v>
      </c>
    </row>
    <row r="12" spans="1:8" ht="30.75" customHeight="1">
      <c r="A12" s="59"/>
      <c r="B12" s="62"/>
      <c r="C12" s="62"/>
      <c r="D12" s="62"/>
      <c r="E12" s="62"/>
      <c r="F12" s="62"/>
      <c r="G12" s="60"/>
      <c r="H12" s="65"/>
    </row>
    <row r="13" spans="1:8" ht="15">
      <c r="A13" s="30" t="s">
        <v>70</v>
      </c>
      <c r="B13" s="30"/>
      <c r="C13" s="31"/>
      <c r="D13" s="31"/>
      <c r="E13" s="31"/>
      <c r="F13" s="31"/>
      <c r="G13" s="32">
        <f>G14+G55+G63+G79</f>
        <v>10180.099999999999</v>
      </c>
      <c r="H13" s="32">
        <f>H14+H55+H63+H79</f>
        <v>12697.8</v>
      </c>
    </row>
    <row r="14" spans="1:8" ht="39">
      <c r="A14" s="30" t="s">
        <v>71</v>
      </c>
      <c r="B14" s="33">
        <v>775</v>
      </c>
      <c r="C14" s="31"/>
      <c r="D14" s="31"/>
      <c r="E14" s="31"/>
      <c r="F14" s="31"/>
      <c r="G14" s="32">
        <f>G16+G21+G26+G33+G37+G40+G44+G49</f>
        <v>4773.2</v>
      </c>
      <c r="H14" s="32">
        <f>H16+H21+H26+H33+H37+H40+H44+H49</f>
        <v>4788.4</v>
      </c>
    </row>
    <row r="15" spans="1:8" ht="15">
      <c r="A15" s="34" t="s">
        <v>69</v>
      </c>
      <c r="B15" s="33">
        <v>775</v>
      </c>
      <c r="C15" s="35" t="s">
        <v>27</v>
      </c>
      <c r="D15" s="35" t="s">
        <v>28</v>
      </c>
      <c r="E15" s="31"/>
      <c r="F15" s="31"/>
      <c r="G15" s="36">
        <f>G20</f>
        <v>629.5</v>
      </c>
      <c r="H15" s="36">
        <f>H20</f>
        <v>629.5</v>
      </c>
    </row>
    <row r="16" spans="1:8" ht="52.5">
      <c r="A16" s="30" t="s">
        <v>5</v>
      </c>
      <c r="B16" s="33">
        <v>775</v>
      </c>
      <c r="C16" s="37" t="s">
        <v>27</v>
      </c>
      <c r="D16" s="38" t="s">
        <v>29</v>
      </c>
      <c r="E16" s="31"/>
      <c r="F16" s="31"/>
      <c r="G16" s="39">
        <f>G19</f>
        <v>629.5</v>
      </c>
      <c r="H16" s="39">
        <f>H19</f>
        <v>629.5</v>
      </c>
    </row>
    <row r="17" spans="1:8" ht="15">
      <c r="A17" s="5" t="s">
        <v>6</v>
      </c>
      <c r="B17" s="12">
        <v>775</v>
      </c>
      <c r="C17" s="3" t="s">
        <v>27</v>
      </c>
      <c r="D17" s="3" t="s">
        <v>29</v>
      </c>
      <c r="E17" s="6" t="s">
        <v>7</v>
      </c>
      <c r="F17" s="1"/>
      <c r="G17" s="4">
        <f>G19</f>
        <v>629.5</v>
      </c>
      <c r="H17" s="4">
        <f>H19</f>
        <v>629.5</v>
      </c>
    </row>
    <row r="18" spans="1:8" ht="15">
      <c r="A18" s="5" t="s">
        <v>8</v>
      </c>
      <c r="B18" s="12">
        <v>775</v>
      </c>
      <c r="C18" s="3" t="s">
        <v>27</v>
      </c>
      <c r="D18" s="3" t="s">
        <v>29</v>
      </c>
      <c r="E18" s="6" t="s">
        <v>9</v>
      </c>
      <c r="F18" s="1"/>
      <c r="G18" s="4">
        <f>G19</f>
        <v>629.5</v>
      </c>
      <c r="H18" s="4">
        <f>H19</f>
        <v>629.5</v>
      </c>
    </row>
    <row r="19" spans="1:8" ht="11.25" customHeight="1">
      <c r="A19" s="7" t="s">
        <v>10</v>
      </c>
      <c r="B19" s="12">
        <v>775</v>
      </c>
      <c r="C19" s="2" t="s">
        <v>27</v>
      </c>
      <c r="D19" s="2" t="s">
        <v>29</v>
      </c>
      <c r="E19" s="8" t="s">
        <v>11</v>
      </c>
      <c r="F19" s="1"/>
      <c r="G19" s="26">
        <f>G20</f>
        <v>629.5</v>
      </c>
      <c r="H19" s="26">
        <f>H20</f>
        <v>629.5</v>
      </c>
    </row>
    <row r="20" spans="1:8" ht="38.25">
      <c r="A20" s="5" t="s">
        <v>12</v>
      </c>
      <c r="B20" s="12">
        <v>775</v>
      </c>
      <c r="C20" s="3" t="s">
        <v>27</v>
      </c>
      <c r="D20" s="3" t="s">
        <v>29</v>
      </c>
      <c r="E20" s="6" t="s">
        <v>11</v>
      </c>
      <c r="F20" s="6">
        <v>100</v>
      </c>
      <c r="G20" s="42">
        <v>629.5</v>
      </c>
      <c r="H20" s="42">
        <v>629.5</v>
      </c>
    </row>
    <row r="21" spans="1:8" ht="66">
      <c r="A21" s="30" t="s">
        <v>13</v>
      </c>
      <c r="B21" s="33">
        <v>775</v>
      </c>
      <c r="C21" s="37" t="s">
        <v>27</v>
      </c>
      <c r="D21" s="38" t="s">
        <v>30</v>
      </c>
      <c r="E21" s="31"/>
      <c r="F21" s="31"/>
      <c r="G21" s="40">
        <f>G22</f>
        <v>174.9</v>
      </c>
      <c r="H21" s="40">
        <f>H22</f>
        <v>174.9</v>
      </c>
    </row>
    <row r="22" spans="1:8" ht="13.5" customHeight="1">
      <c r="A22" s="5" t="s">
        <v>8</v>
      </c>
      <c r="B22" s="12">
        <v>775</v>
      </c>
      <c r="C22" s="3" t="s">
        <v>27</v>
      </c>
      <c r="D22" s="3" t="s">
        <v>30</v>
      </c>
      <c r="E22" s="6" t="s">
        <v>9</v>
      </c>
      <c r="F22" s="1"/>
      <c r="G22" s="20">
        <f>G23</f>
        <v>174.9</v>
      </c>
      <c r="H22" s="20">
        <f>H23</f>
        <v>174.9</v>
      </c>
    </row>
    <row r="23" spans="1:8" ht="18.75">
      <c r="A23" s="5" t="s">
        <v>14</v>
      </c>
      <c r="B23" s="12">
        <v>775</v>
      </c>
      <c r="C23" s="2" t="s">
        <v>27</v>
      </c>
      <c r="D23" s="3" t="s">
        <v>30</v>
      </c>
      <c r="E23" s="6" t="s">
        <v>15</v>
      </c>
      <c r="F23" s="1"/>
      <c r="G23" s="20">
        <f>G24+G25</f>
        <v>174.9</v>
      </c>
      <c r="H23" s="20">
        <f>H24+H25</f>
        <v>174.9</v>
      </c>
    </row>
    <row r="24" spans="1:8" ht="38.25">
      <c r="A24" s="5" t="s">
        <v>12</v>
      </c>
      <c r="B24" s="12">
        <v>775</v>
      </c>
      <c r="C24" s="3" t="s">
        <v>27</v>
      </c>
      <c r="D24" s="3" t="s">
        <v>30</v>
      </c>
      <c r="E24" s="6" t="s">
        <v>15</v>
      </c>
      <c r="F24" s="6">
        <v>100</v>
      </c>
      <c r="G24" s="21">
        <v>159.3</v>
      </c>
      <c r="H24" s="21">
        <v>159.3</v>
      </c>
    </row>
    <row r="25" spans="1:8" ht="18.75">
      <c r="A25" s="5" t="s">
        <v>16</v>
      </c>
      <c r="B25" s="12">
        <v>775</v>
      </c>
      <c r="C25" s="2" t="s">
        <v>27</v>
      </c>
      <c r="D25" s="3" t="s">
        <v>30</v>
      </c>
      <c r="E25" s="6" t="s">
        <v>15</v>
      </c>
      <c r="F25" s="6">
        <v>200</v>
      </c>
      <c r="G25" s="42">
        <v>15.6</v>
      </c>
      <c r="H25" s="42">
        <v>15.6</v>
      </c>
    </row>
    <row r="26" spans="1:8" ht="78.75">
      <c r="A26" s="30" t="s">
        <v>17</v>
      </c>
      <c r="B26" s="33">
        <v>775</v>
      </c>
      <c r="C26" s="38" t="s">
        <v>27</v>
      </c>
      <c r="D26" s="38" t="s">
        <v>31</v>
      </c>
      <c r="E26" s="31"/>
      <c r="F26" s="31"/>
      <c r="G26" s="41">
        <f>G28+G29+G32</f>
        <v>3196.6</v>
      </c>
      <c r="H26" s="41">
        <f>H28+H29+H32</f>
        <v>3196.6</v>
      </c>
    </row>
    <row r="27" spans="1:8" ht="15">
      <c r="A27" s="5" t="s">
        <v>8</v>
      </c>
      <c r="B27" s="12">
        <v>775</v>
      </c>
      <c r="C27" s="2" t="s">
        <v>27</v>
      </c>
      <c r="D27" s="3" t="s">
        <v>31</v>
      </c>
      <c r="E27" s="6" t="s">
        <v>9</v>
      </c>
      <c r="F27" s="1"/>
      <c r="G27" s="20">
        <f>G26</f>
        <v>3196.6</v>
      </c>
      <c r="H27" s="20">
        <f>H26</f>
        <v>3196.6</v>
      </c>
    </row>
    <row r="28" spans="1:8" ht="18.75">
      <c r="A28" s="5" t="s">
        <v>14</v>
      </c>
      <c r="B28" s="12">
        <v>775</v>
      </c>
      <c r="C28" s="3" t="s">
        <v>27</v>
      </c>
      <c r="D28" s="2" t="s">
        <v>31</v>
      </c>
      <c r="E28" s="8" t="s">
        <v>15</v>
      </c>
      <c r="F28" s="1"/>
      <c r="G28" s="21">
        <v>1988.5</v>
      </c>
      <c r="H28" s="21">
        <v>1988.5</v>
      </c>
    </row>
    <row r="29" spans="1:8" ht="38.25">
      <c r="A29" s="5" t="s">
        <v>12</v>
      </c>
      <c r="B29" s="12">
        <v>775</v>
      </c>
      <c r="C29" s="2" t="s">
        <v>27</v>
      </c>
      <c r="D29" s="3" t="s">
        <v>31</v>
      </c>
      <c r="E29" s="6" t="s">
        <v>15</v>
      </c>
      <c r="F29" s="6">
        <v>100</v>
      </c>
      <c r="G29" s="21">
        <v>1027.5</v>
      </c>
      <c r="H29" s="21">
        <f>1027.5</f>
        <v>1027.5</v>
      </c>
    </row>
    <row r="30" spans="1:8" ht="18.75">
      <c r="A30" s="5" t="s">
        <v>16</v>
      </c>
      <c r="B30" s="12">
        <v>775</v>
      </c>
      <c r="C30" s="3" t="s">
        <v>27</v>
      </c>
      <c r="D30" s="3" t="s">
        <v>31</v>
      </c>
      <c r="E30" s="6" t="s">
        <v>15</v>
      </c>
      <c r="F30" s="6">
        <v>200</v>
      </c>
      <c r="G30" s="22">
        <f>G31</f>
        <v>180.6</v>
      </c>
      <c r="H30" s="22">
        <f>H31</f>
        <v>180.6</v>
      </c>
    </row>
    <row r="31" spans="1:8" ht="18.75">
      <c r="A31" s="7" t="s">
        <v>18</v>
      </c>
      <c r="B31" s="12">
        <v>775</v>
      </c>
      <c r="C31" s="2" t="s">
        <v>27</v>
      </c>
      <c r="D31" s="3" t="s">
        <v>31</v>
      </c>
      <c r="E31" s="6" t="s">
        <v>19</v>
      </c>
      <c r="F31" s="1"/>
      <c r="G31" s="22">
        <f>G32</f>
        <v>180.6</v>
      </c>
      <c r="H31" s="22">
        <f>H32</f>
        <v>180.6</v>
      </c>
    </row>
    <row r="32" spans="1:8" ht="12.75">
      <c r="A32" s="5" t="s">
        <v>20</v>
      </c>
      <c r="B32" s="12">
        <v>775</v>
      </c>
      <c r="C32" s="3" t="s">
        <v>27</v>
      </c>
      <c r="D32" s="3" t="s">
        <v>31</v>
      </c>
      <c r="E32" s="6" t="s">
        <v>21</v>
      </c>
      <c r="F32" s="6">
        <v>800</v>
      </c>
      <c r="G32" s="27">
        <v>180.6</v>
      </c>
      <c r="H32" s="27">
        <v>180.6</v>
      </c>
    </row>
    <row r="33" spans="1:8" ht="52.5">
      <c r="A33" s="30" t="s">
        <v>22</v>
      </c>
      <c r="B33" s="33">
        <v>775</v>
      </c>
      <c r="C33" s="37" t="s">
        <v>27</v>
      </c>
      <c r="D33" s="38" t="s">
        <v>32</v>
      </c>
      <c r="E33" s="31"/>
      <c r="F33" s="31"/>
      <c r="G33" s="29">
        <f>G36</f>
        <v>381.2</v>
      </c>
      <c r="H33" s="29">
        <f>H36</f>
        <v>381.2</v>
      </c>
    </row>
    <row r="34" spans="1:8" ht="15">
      <c r="A34" s="5" t="s">
        <v>8</v>
      </c>
      <c r="B34" s="12">
        <v>775</v>
      </c>
      <c r="C34" s="3" t="s">
        <v>27</v>
      </c>
      <c r="D34" s="3" t="s">
        <v>32</v>
      </c>
      <c r="E34" s="6" t="s">
        <v>9</v>
      </c>
      <c r="F34" s="1"/>
      <c r="G34" s="22">
        <f>G35</f>
        <v>381.2</v>
      </c>
      <c r="H34" s="22">
        <f>H35</f>
        <v>381.2</v>
      </c>
    </row>
    <row r="35" spans="1:8" ht="18.75">
      <c r="A35" s="5" t="s">
        <v>14</v>
      </c>
      <c r="B35" s="12">
        <v>775</v>
      </c>
      <c r="C35" s="2" t="s">
        <v>27</v>
      </c>
      <c r="D35" s="3" t="s">
        <v>32</v>
      </c>
      <c r="E35" s="8" t="s">
        <v>15</v>
      </c>
      <c r="F35" s="1"/>
      <c r="G35" s="20">
        <f>G36</f>
        <v>381.2</v>
      </c>
      <c r="H35" s="20">
        <f>H36</f>
        <v>381.2</v>
      </c>
    </row>
    <row r="36" spans="1:8" ht="38.25">
      <c r="A36" s="5" t="s">
        <v>12</v>
      </c>
      <c r="B36" s="12">
        <v>775</v>
      </c>
      <c r="C36" s="3" t="s">
        <v>27</v>
      </c>
      <c r="D36" s="3" t="s">
        <v>32</v>
      </c>
      <c r="E36" s="6" t="s">
        <v>15</v>
      </c>
      <c r="F36" s="6">
        <v>100</v>
      </c>
      <c r="G36" s="42">
        <v>381.2</v>
      </c>
      <c r="H36" s="42">
        <v>381.2</v>
      </c>
    </row>
    <row r="37" spans="1:8" ht="26.25">
      <c r="A37" s="30" t="s">
        <v>94</v>
      </c>
      <c r="B37" s="33">
        <v>775</v>
      </c>
      <c r="C37" s="37" t="s">
        <v>27</v>
      </c>
      <c r="D37" s="38" t="s">
        <v>92</v>
      </c>
      <c r="E37" s="31"/>
      <c r="F37" s="31"/>
      <c r="G37" s="29">
        <f>G38</f>
        <v>0</v>
      </c>
      <c r="H37" s="29">
        <f>H38</f>
        <v>0</v>
      </c>
    </row>
    <row r="38" spans="1:8" ht="15">
      <c r="A38" s="5" t="s">
        <v>94</v>
      </c>
      <c r="B38" s="12">
        <v>775</v>
      </c>
      <c r="C38" s="3" t="s">
        <v>27</v>
      </c>
      <c r="D38" s="3" t="s">
        <v>92</v>
      </c>
      <c r="E38" s="6" t="s">
        <v>96</v>
      </c>
      <c r="F38" s="1"/>
      <c r="G38" s="23">
        <v>0</v>
      </c>
      <c r="H38" s="23">
        <v>0</v>
      </c>
    </row>
    <row r="39" spans="1:8" ht="18.75">
      <c r="A39" s="5" t="s">
        <v>95</v>
      </c>
      <c r="B39" s="12">
        <v>775</v>
      </c>
      <c r="C39" s="2" t="s">
        <v>27</v>
      </c>
      <c r="D39" s="3" t="s">
        <v>92</v>
      </c>
      <c r="E39" s="8" t="s">
        <v>93</v>
      </c>
      <c r="F39" s="6">
        <v>800</v>
      </c>
      <c r="G39" s="19">
        <f>G42</f>
        <v>10</v>
      </c>
      <c r="H39" s="19">
        <f>H42</f>
        <v>10</v>
      </c>
    </row>
    <row r="40" spans="1:8" ht="9.75" customHeight="1">
      <c r="A40" s="43" t="s">
        <v>23</v>
      </c>
      <c r="B40" s="33">
        <v>775</v>
      </c>
      <c r="C40" s="37" t="s">
        <v>27</v>
      </c>
      <c r="D40" s="38" t="s">
        <v>62</v>
      </c>
      <c r="E40" s="31"/>
      <c r="F40" s="31"/>
      <c r="G40" s="40">
        <f>G43</f>
        <v>10</v>
      </c>
      <c r="H40" s="40">
        <f>H43</f>
        <v>10</v>
      </c>
    </row>
    <row r="41" spans="1:8" ht="15">
      <c r="A41" s="5" t="s">
        <v>8</v>
      </c>
      <c r="B41" s="12">
        <v>775</v>
      </c>
      <c r="C41" s="3" t="s">
        <v>27</v>
      </c>
      <c r="D41" s="3" t="s">
        <v>62</v>
      </c>
      <c r="E41" s="6" t="s">
        <v>9</v>
      </c>
      <c r="F41" s="1"/>
      <c r="G41" s="20">
        <f>G42</f>
        <v>10</v>
      </c>
      <c r="H41" s="20">
        <f>H42</f>
        <v>10</v>
      </c>
    </row>
    <row r="42" spans="1:8" ht="15">
      <c r="A42" s="5" t="s">
        <v>24</v>
      </c>
      <c r="B42" s="12">
        <v>775</v>
      </c>
      <c r="C42" s="2" t="s">
        <v>27</v>
      </c>
      <c r="D42" s="3" t="s">
        <v>62</v>
      </c>
      <c r="E42" s="6" t="s">
        <v>25</v>
      </c>
      <c r="F42" s="1"/>
      <c r="G42" s="20">
        <f>G43</f>
        <v>10</v>
      </c>
      <c r="H42" s="20">
        <f>H43</f>
        <v>10</v>
      </c>
    </row>
    <row r="43" spans="1:8" ht="12.75">
      <c r="A43" s="5" t="s">
        <v>20</v>
      </c>
      <c r="B43" s="12">
        <v>775</v>
      </c>
      <c r="C43" s="3" t="s">
        <v>27</v>
      </c>
      <c r="D43" s="3" t="s">
        <v>62</v>
      </c>
      <c r="E43" s="6" t="s">
        <v>25</v>
      </c>
      <c r="F43" s="6">
        <v>800</v>
      </c>
      <c r="G43" s="42">
        <v>10</v>
      </c>
      <c r="H43" s="42">
        <v>10</v>
      </c>
    </row>
    <row r="44" spans="1:8" ht="11.25" customHeight="1">
      <c r="A44" s="43" t="s">
        <v>26</v>
      </c>
      <c r="B44" s="33">
        <v>775</v>
      </c>
      <c r="C44" s="38" t="s">
        <v>27</v>
      </c>
      <c r="D44" s="38" t="s">
        <v>61</v>
      </c>
      <c r="E44" s="44"/>
      <c r="F44" s="44"/>
      <c r="G44" s="40">
        <f>G48</f>
        <v>205</v>
      </c>
      <c r="H44" s="40">
        <f>H48</f>
        <v>220.2</v>
      </c>
    </row>
    <row r="45" spans="1:8" ht="12.75">
      <c r="A45" s="5" t="s">
        <v>8</v>
      </c>
      <c r="B45" s="12">
        <v>775</v>
      </c>
      <c r="C45" s="3" t="s">
        <v>27</v>
      </c>
      <c r="D45" s="3" t="s">
        <v>61</v>
      </c>
      <c r="E45" s="6" t="s">
        <v>9</v>
      </c>
      <c r="F45" s="6"/>
      <c r="G45" s="24">
        <v>0</v>
      </c>
      <c r="H45" s="24">
        <v>0</v>
      </c>
    </row>
    <row r="46" spans="1:8" ht="18.75">
      <c r="A46" s="5" t="s">
        <v>14</v>
      </c>
      <c r="B46" s="12">
        <v>775</v>
      </c>
      <c r="C46" s="3" t="s">
        <v>27</v>
      </c>
      <c r="D46" s="3" t="s">
        <v>61</v>
      </c>
      <c r="E46" s="8" t="s">
        <v>15</v>
      </c>
      <c r="F46" s="6"/>
      <c r="G46" s="25">
        <v>0</v>
      </c>
      <c r="H46" s="25">
        <v>0</v>
      </c>
    </row>
    <row r="47" spans="1:8" ht="18.75">
      <c r="A47" s="7" t="s">
        <v>33</v>
      </c>
      <c r="B47" s="12">
        <v>775</v>
      </c>
      <c r="C47" s="3" t="s">
        <v>27</v>
      </c>
      <c r="D47" s="3" t="s">
        <v>61</v>
      </c>
      <c r="E47" s="7" t="s">
        <v>15</v>
      </c>
      <c r="F47" s="6">
        <v>200</v>
      </c>
      <c r="G47" s="26">
        <f>G48</f>
        <v>205</v>
      </c>
      <c r="H47" s="26">
        <f>H48</f>
        <v>220.2</v>
      </c>
    </row>
    <row r="48" spans="1:8" ht="18.75">
      <c r="A48" s="7" t="s">
        <v>79</v>
      </c>
      <c r="B48" s="12">
        <v>775</v>
      </c>
      <c r="C48" s="3" t="s">
        <v>27</v>
      </c>
      <c r="D48" s="3" t="s">
        <v>61</v>
      </c>
      <c r="E48" s="5" t="s">
        <v>78</v>
      </c>
      <c r="F48" s="6">
        <v>200</v>
      </c>
      <c r="G48" s="42">
        <v>205</v>
      </c>
      <c r="H48" s="42">
        <f>205+15.2</f>
        <v>220.2</v>
      </c>
    </row>
    <row r="49" spans="1:8" ht="26.25">
      <c r="A49" s="30" t="s">
        <v>86</v>
      </c>
      <c r="B49" s="47">
        <v>775</v>
      </c>
      <c r="C49" s="48" t="s">
        <v>30</v>
      </c>
      <c r="D49" s="35" t="s">
        <v>63</v>
      </c>
      <c r="E49" s="49"/>
      <c r="F49" s="49"/>
      <c r="G49" s="39">
        <f>G52+G54</f>
        <v>176</v>
      </c>
      <c r="H49" s="39">
        <f>H52+H54</f>
        <v>176</v>
      </c>
    </row>
    <row r="50" spans="1:8" ht="18.75">
      <c r="A50" s="5" t="s">
        <v>81</v>
      </c>
      <c r="B50" s="12">
        <v>775</v>
      </c>
      <c r="C50" s="3" t="s">
        <v>30</v>
      </c>
      <c r="D50" s="3" t="s">
        <v>63</v>
      </c>
      <c r="E50" s="14" t="s">
        <v>87</v>
      </c>
      <c r="F50" s="6"/>
      <c r="G50" s="20">
        <f>G51</f>
        <v>0</v>
      </c>
      <c r="H50" s="20">
        <f>H51</f>
        <v>0</v>
      </c>
    </row>
    <row r="51" spans="1:8" ht="28.5">
      <c r="A51" s="5" t="s">
        <v>82</v>
      </c>
      <c r="B51" s="12">
        <v>775</v>
      </c>
      <c r="C51" s="3" t="s">
        <v>30</v>
      </c>
      <c r="D51" s="3" t="s">
        <v>63</v>
      </c>
      <c r="E51" s="8" t="s">
        <v>87</v>
      </c>
      <c r="F51" s="6"/>
      <c r="G51" s="26">
        <v>0</v>
      </c>
      <c r="H51" s="26">
        <v>0</v>
      </c>
    </row>
    <row r="52" spans="1:8" ht="19.5">
      <c r="A52" s="10" t="s">
        <v>16</v>
      </c>
      <c r="B52" s="12">
        <v>775</v>
      </c>
      <c r="C52" s="3" t="s">
        <v>30</v>
      </c>
      <c r="D52" s="3" t="s">
        <v>63</v>
      </c>
      <c r="E52" s="5" t="s">
        <v>80</v>
      </c>
      <c r="F52" s="6">
        <v>200</v>
      </c>
      <c r="G52" s="46">
        <v>0</v>
      </c>
      <c r="H52" s="46">
        <v>0</v>
      </c>
    </row>
    <row r="53" spans="1:8" ht="19.5">
      <c r="A53" s="10" t="s">
        <v>83</v>
      </c>
      <c r="B53" s="12">
        <v>775</v>
      </c>
      <c r="C53" s="3" t="s">
        <v>30</v>
      </c>
      <c r="D53" s="3" t="s">
        <v>63</v>
      </c>
      <c r="E53" s="7" t="s">
        <v>85</v>
      </c>
      <c r="F53" s="6"/>
      <c r="G53" s="26">
        <f>G54</f>
        <v>176</v>
      </c>
      <c r="H53" s="26">
        <f>H54</f>
        <v>176</v>
      </c>
    </row>
    <row r="54" spans="1:8" ht="19.5">
      <c r="A54" s="10" t="s">
        <v>16</v>
      </c>
      <c r="B54" s="12">
        <v>775</v>
      </c>
      <c r="C54" s="3" t="s">
        <v>30</v>
      </c>
      <c r="D54" s="3" t="s">
        <v>63</v>
      </c>
      <c r="E54" s="5" t="s">
        <v>84</v>
      </c>
      <c r="F54" s="6">
        <v>200</v>
      </c>
      <c r="G54" s="42">
        <v>176</v>
      </c>
      <c r="H54" s="42">
        <v>176</v>
      </c>
    </row>
    <row r="55" spans="1:8" ht="27">
      <c r="A55" s="11" t="s">
        <v>34</v>
      </c>
      <c r="B55" s="47">
        <v>775</v>
      </c>
      <c r="C55" s="35" t="s">
        <v>31</v>
      </c>
      <c r="D55" s="35" t="s">
        <v>63</v>
      </c>
      <c r="E55" s="49"/>
      <c r="F55" s="50"/>
      <c r="G55" s="39">
        <f>G58</f>
        <v>0</v>
      </c>
      <c r="H55" s="39">
        <f>H58</f>
        <v>1944.8</v>
      </c>
    </row>
    <row r="56" spans="1:8" ht="15">
      <c r="A56" s="5" t="s">
        <v>6</v>
      </c>
      <c r="B56" s="12">
        <v>775</v>
      </c>
      <c r="C56" s="2" t="s">
        <v>31</v>
      </c>
      <c r="D56" s="2" t="s">
        <v>63</v>
      </c>
      <c r="E56" s="7" t="s">
        <v>35</v>
      </c>
      <c r="F56" s="15"/>
      <c r="G56" s="22">
        <f>G58</f>
        <v>0</v>
      </c>
      <c r="H56" s="22">
        <f>H58</f>
        <v>1944.8</v>
      </c>
    </row>
    <row r="57" spans="1:8" ht="15">
      <c r="A57" s="5" t="s">
        <v>36</v>
      </c>
      <c r="B57" s="12">
        <v>775</v>
      </c>
      <c r="C57" s="2" t="s">
        <v>31</v>
      </c>
      <c r="D57" s="2" t="s">
        <v>63</v>
      </c>
      <c r="E57" s="7" t="s">
        <v>37</v>
      </c>
      <c r="F57" s="15"/>
      <c r="G57" s="22">
        <f>G58</f>
        <v>0</v>
      </c>
      <c r="H57" s="22">
        <f>H58</f>
        <v>1944.8</v>
      </c>
    </row>
    <row r="58" spans="1:8" ht="15">
      <c r="A58" s="5" t="s">
        <v>38</v>
      </c>
      <c r="B58" s="12">
        <v>775</v>
      </c>
      <c r="C58" s="2" t="s">
        <v>31</v>
      </c>
      <c r="D58" s="2" t="s">
        <v>63</v>
      </c>
      <c r="E58" s="7" t="s">
        <v>39</v>
      </c>
      <c r="F58" s="15"/>
      <c r="G58" s="22">
        <f>G59</f>
        <v>0</v>
      </c>
      <c r="H58" s="22">
        <f>H59</f>
        <v>1944.8</v>
      </c>
    </row>
    <row r="59" spans="1:9" ht="18.75">
      <c r="A59" s="5" t="s">
        <v>16</v>
      </c>
      <c r="B59" s="12">
        <v>775</v>
      </c>
      <c r="C59" s="3" t="s">
        <v>31</v>
      </c>
      <c r="D59" s="3" t="s">
        <v>63</v>
      </c>
      <c r="E59" s="5" t="s">
        <v>39</v>
      </c>
      <c r="F59" s="6">
        <v>200</v>
      </c>
      <c r="G59" s="27">
        <f>G61</f>
        <v>0</v>
      </c>
      <c r="H59" s="27">
        <v>1944.8</v>
      </c>
      <c r="I59" t="s">
        <v>76</v>
      </c>
    </row>
    <row r="60" spans="1:8" ht="15">
      <c r="A60" s="5" t="s">
        <v>36</v>
      </c>
      <c r="B60" s="12">
        <v>775</v>
      </c>
      <c r="C60" s="2" t="s">
        <v>31</v>
      </c>
      <c r="D60" s="2" t="s">
        <v>63</v>
      </c>
      <c r="E60" s="7" t="s">
        <v>77</v>
      </c>
      <c r="F60" s="15"/>
      <c r="G60" s="22">
        <f>G61</f>
        <v>0</v>
      </c>
      <c r="H60" s="22">
        <f>H61</f>
        <v>0</v>
      </c>
    </row>
    <row r="61" spans="1:8" ht="15">
      <c r="A61" s="5" t="s">
        <v>38</v>
      </c>
      <c r="B61" s="12">
        <v>775</v>
      </c>
      <c r="C61" s="2" t="s">
        <v>31</v>
      </c>
      <c r="D61" s="2" t="s">
        <v>63</v>
      </c>
      <c r="E61" s="7" t="s">
        <v>77</v>
      </c>
      <c r="F61" s="15"/>
      <c r="G61" s="22">
        <f>G62</f>
        <v>0</v>
      </c>
      <c r="H61" s="22">
        <f>H62</f>
        <v>0</v>
      </c>
    </row>
    <row r="62" spans="1:8" ht="18.75">
      <c r="A62" s="5" t="s">
        <v>16</v>
      </c>
      <c r="B62" s="12">
        <v>775</v>
      </c>
      <c r="C62" s="3" t="s">
        <v>31</v>
      </c>
      <c r="D62" s="3" t="s">
        <v>63</v>
      </c>
      <c r="E62" s="5" t="s">
        <v>77</v>
      </c>
      <c r="F62" s="6">
        <v>200</v>
      </c>
      <c r="G62" s="42">
        <v>0</v>
      </c>
      <c r="H62" s="42">
        <v>0</v>
      </c>
    </row>
    <row r="63" spans="1:8" ht="15">
      <c r="A63" s="30" t="s">
        <v>40</v>
      </c>
      <c r="B63" s="33">
        <v>775</v>
      </c>
      <c r="C63" s="38" t="s">
        <v>60</v>
      </c>
      <c r="D63" s="38" t="s">
        <v>28</v>
      </c>
      <c r="E63" s="31"/>
      <c r="F63" s="28"/>
      <c r="G63" s="39">
        <f>G67+G71+G73+G75+G78</f>
        <v>5402.4</v>
      </c>
      <c r="H63" s="39">
        <f>H67+H71+H73+H75+H78</f>
        <v>5960.099999999999</v>
      </c>
    </row>
    <row r="64" spans="1:8" ht="10.5" customHeight="1">
      <c r="A64" s="51" t="s">
        <v>6</v>
      </c>
      <c r="B64" s="33">
        <v>775</v>
      </c>
      <c r="C64" s="48" t="s">
        <v>60</v>
      </c>
      <c r="D64" s="48" t="s">
        <v>29</v>
      </c>
      <c r="E64" s="52" t="s">
        <v>7</v>
      </c>
      <c r="F64" s="53"/>
      <c r="G64" s="39">
        <f>G67</f>
        <v>0</v>
      </c>
      <c r="H64" s="39">
        <f>H67</f>
        <v>229.2</v>
      </c>
    </row>
    <row r="65" spans="1:8" ht="15">
      <c r="A65" s="5" t="s">
        <v>41</v>
      </c>
      <c r="B65" s="12">
        <v>775</v>
      </c>
      <c r="C65" s="16" t="s">
        <v>60</v>
      </c>
      <c r="D65" s="16" t="s">
        <v>29</v>
      </c>
      <c r="E65" s="17" t="s">
        <v>42</v>
      </c>
      <c r="F65" s="15"/>
      <c r="G65" s="26">
        <f>G67</f>
        <v>0</v>
      </c>
      <c r="H65" s="26">
        <f>H67</f>
        <v>229.2</v>
      </c>
    </row>
    <row r="66" spans="1:8" ht="15">
      <c r="A66" s="5" t="s">
        <v>43</v>
      </c>
      <c r="B66" s="12">
        <v>775</v>
      </c>
      <c r="C66" s="2" t="s">
        <v>60</v>
      </c>
      <c r="D66" s="2" t="s">
        <v>29</v>
      </c>
      <c r="E66" s="7" t="s">
        <v>44</v>
      </c>
      <c r="F66" s="15"/>
      <c r="G66" s="22">
        <f>G67</f>
        <v>0</v>
      </c>
      <c r="H66" s="22">
        <f>H67</f>
        <v>229.2</v>
      </c>
    </row>
    <row r="67" spans="1:8" ht="19.5">
      <c r="A67" s="10" t="s">
        <v>16</v>
      </c>
      <c r="B67" s="12">
        <v>775</v>
      </c>
      <c r="C67" s="3" t="s">
        <v>60</v>
      </c>
      <c r="D67" s="3" t="s">
        <v>29</v>
      </c>
      <c r="E67" s="5" t="s">
        <v>44</v>
      </c>
      <c r="F67" s="6">
        <v>200</v>
      </c>
      <c r="G67" s="42">
        <v>0</v>
      </c>
      <c r="H67" s="42">
        <v>229.2</v>
      </c>
    </row>
    <row r="68" spans="1:8" ht="10.5" customHeight="1">
      <c r="A68" s="51" t="s">
        <v>6</v>
      </c>
      <c r="B68" s="33">
        <v>775</v>
      </c>
      <c r="C68" s="37" t="s">
        <v>60</v>
      </c>
      <c r="D68" s="37" t="s">
        <v>30</v>
      </c>
      <c r="E68" s="54" t="s">
        <v>7</v>
      </c>
      <c r="F68" s="53"/>
      <c r="G68" s="39">
        <f>G71+G73+G75</f>
        <v>5402.4</v>
      </c>
      <c r="H68" s="39">
        <f>H71+H73+H75</f>
        <v>5730.9</v>
      </c>
    </row>
    <row r="69" spans="1:8" ht="15">
      <c r="A69" s="5" t="s">
        <v>45</v>
      </c>
      <c r="B69" s="12">
        <v>775</v>
      </c>
      <c r="C69" s="2" t="s">
        <v>60</v>
      </c>
      <c r="D69" s="2" t="s">
        <v>30</v>
      </c>
      <c r="E69" s="7" t="s">
        <v>46</v>
      </c>
      <c r="F69" s="15"/>
      <c r="G69" s="20">
        <f>G70</f>
        <v>5402.4</v>
      </c>
      <c r="H69" s="20">
        <f>H70</f>
        <v>5730.9</v>
      </c>
    </row>
    <row r="70" spans="1:8" ht="10.5" customHeight="1">
      <c r="A70" s="9" t="s">
        <v>47</v>
      </c>
      <c r="B70" s="12">
        <v>775</v>
      </c>
      <c r="C70" s="2" t="s">
        <v>60</v>
      </c>
      <c r="D70" s="2" t="s">
        <v>30</v>
      </c>
      <c r="E70" s="7" t="s">
        <v>48</v>
      </c>
      <c r="F70" s="15"/>
      <c r="G70" s="26">
        <f>G71+G73+G75</f>
        <v>5402.4</v>
      </c>
      <c r="H70" s="26">
        <f>H71+H73+H75</f>
        <v>5730.9</v>
      </c>
    </row>
    <row r="71" spans="1:8" ht="18.75">
      <c r="A71" s="5" t="s">
        <v>16</v>
      </c>
      <c r="B71" s="12">
        <v>775</v>
      </c>
      <c r="C71" s="3" t="s">
        <v>60</v>
      </c>
      <c r="D71" s="3" t="s">
        <v>30</v>
      </c>
      <c r="E71" s="5" t="s">
        <v>48</v>
      </c>
      <c r="F71" s="6">
        <v>200</v>
      </c>
      <c r="G71" s="42">
        <v>4449</v>
      </c>
      <c r="H71" s="42">
        <v>4449</v>
      </c>
    </row>
    <row r="72" spans="1:8" ht="15">
      <c r="A72" s="9" t="s">
        <v>49</v>
      </c>
      <c r="B72" s="12">
        <v>775</v>
      </c>
      <c r="C72" s="2" t="s">
        <v>60</v>
      </c>
      <c r="D72" s="2" t="s">
        <v>30</v>
      </c>
      <c r="E72" s="7" t="s">
        <v>50</v>
      </c>
      <c r="F72" s="15"/>
      <c r="G72" s="26">
        <f>G73</f>
        <v>0</v>
      </c>
      <c r="H72" s="26">
        <f>H73</f>
        <v>328.5</v>
      </c>
    </row>
    <row r="73" spans="1:8" ht="18.75">
      <c r="A73" s="5" t="s">
        <v>16</v>
      </c>
      <c r="B73" s="12">
        <v>775</v>
      </c>
      <c r="C73" s="3" t="s">
        <v>60</v>
      </c>
      <c r="D73" s="3" t="s">
        <v>30</v>
      </c>
      <c r="E73" s="5" t="s">
        <v>50</v>
      </c>
      <c r="F73" s="6">
        <v>200</v>
      </c>
      <c r="G73" s="42">
        <v>0</v>
      </c>
      <c r="H73" s="42">
        <v>328.5</v>
      </c>
    </row>
    <row r="74" spans="1:8" ht="15">
      <c r="A74" s="9" t="s">
        <v>51</v>
      </c>
      <c r="B74" s="12">
        <v>775</v>
      </c>
      <c r="C74" s="2" t="s">
        <v>60</v>
      </c>
      <c r="D74" s="2" t="s">
        <v>30</v>
      </c>
      <c r="E74" s="7" t="s">
        <v>52</v>
      </c>
      <c r="F74" s="15"/>
      <c r="G74" s="24">
        <f>G75</f>
        <v>953.4</v>
      </c>
      <c r="H74" s="24">
        <f>H75</f>
        <v>953.4</v>
      </c>
    </row>
    <row r="75" spans="1:8" ht="18.75">
      <c r="A75" s="5" t="s">
        <v>16</v>
      </c>
      <c r="B75" s="12">
        <v>775</v>
      </c>
      <c r="C75" s="3" t="s">
        <v>60</v>
      </c>
      <c r="D75" s="3" t="s">
        <v>30</v>
      </c>
      <c r="E75" s="5" t="s">
        <v>52</v>
      </c>
      <c r="F75" s="6">
        <v>200</v>
      </c>
      <c r="G75" s="42">
        <v>953.4</v>
      </c>
      <c r="H75" s="42">
        <v>953.4</v>
      </c>
    </row>
    <row r="76" spans="1:8" ht="18.75">
      <c r="A76" s="43" t="s">
        <v>89</v>
      </c>
      <c r="B76" s="33">
        <v>775</v>
      </c>
      <c r="C76" s="37" t="s">
        <v>60</v>
      </c>
      <c r="D76" s="37" t="s">
        <v>60</v>
      </c>
      <c r="E76" s="51"/>
      <c r="F76" s="44"/>
      <c r="G76" s="45">
        <f>G78</f>
        <v>0</v>
      </c>
      <c r="H76" s="45">
        <f>H78</f>
        <v>0</v>
      </c>
    </row>
    <row r="77" spans="1:8" ht="18.75">
      <c r="A77" s="5" t="s">
        <v>90</v>
      </c>
      <c r="B77" s="12">
        <v>775</v>
      </c>
      <c r="C77" s="2" t="s">
        <v>60</v>
      </c>
      <c r="D77" s="2" t="s">
        <v>60</v>
      </c>
      <c r="E77" s="7" t="s">
        <v>88</v>
      </c>
      <c r="F77" s="8"/>
      <c r="G77" s="22">
        <f>G78</f>
        <v>0</v>
      </c>
      <c r="H77" s="22">
        <f>H78</f>
        <v>0</v>
      </c>
    </row>
    <row r="78" spans="1:8" ht="18.75">
      <c r="A78" s="5" t="s">
        <v>91</v>
      </c>
      <c r="B78" s="12">
        <v>775</v>
      </c>
      <c r="C78" s="3" t="s">
        <v>60</v>
      </c>
      <c r="D78" s="3" t="s">
        <v>60</v>
      </c>
      <c r="E78" s="5" t="s">
        <v>88</v>
      </c>
      <c r="F78" s="6"/>
      <c r="G78" s="42">
        <v>0</v>
      </c>
      <c r="H78" s="42">
        <v>0</v>
      </c>
    </row>
    <row r="79" spans="1:8" ht="12.75" customHeight="1">
      <c r="A79" s="30" t="s">
        <v>75</v>
      </c>
      <c r="B79" s="33">
        <v>775</v>
      </c>
      <c r="C79" s="38">
        <v>10</v>
      </c>
      <c r="D79" s="38" t="s">
        <v>28</v>
      </c>
      <c r="E79" s="31"/>
      <c r="F79" s="28"/>
      <c r="G79" s="29">
        <f>G85</f>
        <v>4.5</v>
      </c>
      <c r="H79" s="29">
        <f>H85</f>
        <v>4.5</v>
      </c>
    </row>
    <row r="80" spans="1:8" ht="15">
      <c r="A80" s="5" t="s">
        <v>53</v>
      </c>
      <c r="B80" s="12">
        <v>775</v>
      </c>
      <c r="C80" s="2">
        <v>10</v>
      </c>
      <c r="D80" s="2" t="s">
        <v>30</v>
      </c>
      <c r="E80" s="18"/>
      <c r="F80" s="15"/>
      <c r="G80" s="22">
        <f>G85</f>
        <v>4.5</v>
      </c>
      <c r="H80" s="22">
        <f>H85</f>
        <v>4.5</v>
      </c>
    </row>
    <row r="81" spans="1:8" ht="15">
      <c r="A81" s="5" t="s">
        <v>6</v>
      </c>
      <c r="B81" s="12">
        <v>775</v>
      </c>
      <c r="C81" s="2">
        <v>10</v>
      </c>
      <c r="D81" s="2" t="s">
        <v>30</v>
      </c>
      <c r="E81" s="7" t="s">
        <v>7</v>
      </c>
      <c r="F81" s="15"/>
      <c r="G81" s="22">
        <f>G85</f>
        <v>4.5</v>
      </c>
      <c r="H81" s="22">
        <f>H85</f>
        <v>4.5</v>
      </c>
    </row>
    <row r="82" spans="1:8" ht="19.5">
      <c r="A82" s="10" t="s">
        <v>54</v>
      </c>
      <c r="B82" s="12">
        <v>775</v>
      </c>
      <c r="C82" s="2">
        <v>10</v>
      </c>
      <c r="D82" s="2" t="s">
        <v>30</v>
      </c>
      <c r="E82" s="7" t="s">
        <v>55</v>
      </c>
      <c r="F82" s="15"/>
      <c r="G82" s="22">
        <f>G85</f>
        <v>4.5</v>
      </c>
      <c r="H82" s="22">
        <f>H85</f>
        <v>4.5</v>
      </c>
    </row>
    <row r="83" spans="1:8" ht="15">
      <c r="A83" s="5" t="s">
        <v>56</v>
      </c>
      <c r="B83" s="12">
        <v>775</v>
      </c>
      <c r="C83" s="2">
        <v>10</v>
      </c>
      <c r="D83" s="2" t="s">
        <v>30</v>
      </c>
      <c r="E83" s="7" t="s">
        <v>57</v>
      </c>
      <c r="F83" s="15"/>
      <c r="G83" s="24">
        <f>G85</f>
        <v>4.5</v>
      </c>
      <c r="H83" s="24">
        <f>H85</f>
        <v>4.5</v>
      </c>
    </row>
    <row r="84" spans="1:8" ht="19.5">
      <c r="A84" s="10" t="s">
        <v>58</v>
      </c>
      <c r="B84" s="12">
        <v>775</v>
      </c>
      <c r="C84" s="2">
        <v>10</v>
      </c>
      <c r="D84" s="2" t="s">
        <v>30</v>
      </c>
      <c r="E84" s="7" t="s">
        <v>57</v>
      </c>
      <c r="F84" s="15"/>
      <c r="G84" s="24">
        <f>G85</f>
        <v>4.5</v>
      </c>
      <c r="H84" s="24">
        <f>H85</f>
        <v>4.5</v>
      </c>
    </row>
    <row r="85" spans="1:8" ht="12.75">
      <c r="A85" s="5" t="s">
        <v>59</v>
      </c>
      <c r="B85" s="12">
        <v>775</v>
      </c>
      <c r="C85" s="3">
        <v>10</v>
      </c>
      <c r="D85" s="3" t="s">
        <v>30</v>
      </c>
      <c r="E85" s="13" t="s">
        <v>57</v>
      </c>
      <c r="F85" s="6">
        <v>300</v>
      </c>
      <c r="G85" s="27">
        <v>4.5</v>
      </c>
      <c r="H85" s="27">
        <f>4.5</f>
        <v>4.5</v>
      </c>
    </row>
  </sheetData>
  <sheetProtection/>
  <mergeCells count="18">
    <mergeCell ref="A9:H9"/>
    <mergeCell ref="A11:A12"/>
    <mergeCell ref="G11:G12"/>
    <mergeCell ref="B11:B12"/>
    <mergeCell ref="C11:C12"/>
    <mergeCell ref="E11:E12"/>
    <mergeCell ref="D11:D12"/>
    <mergeCell ref="F11:F12"/>
    <mergeCell ref="A10:H10"/>
    <mergeCell ref="H11:H12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5905511811023623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2017-05-03T05:16:02Z</cp:lastPrinted>
  <dcterms:created xsi:type="dcterms:W3CDTF">1996-10-08T23:32:33Z</dcterms:created>
  <dcterms:modified xsi:type="dcterms:W3CDTF">2017-05-04T06:04:36Z</dcterms:modified>
  <cp:category/>
  <cp:version/>
  <cp:contentType/>
  <cp:contentStatus/>
</cp:coreProperties>
</file>